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siemiatkowska\Desktop\Budżety Gminy Gozdowo\Budżet Gminy na 2024 rok\Zarządzenia WG - różne\Zarządzenie nr 77- f-sz pomocy\"/>
    </mc:Choice>
  </mc:AlternateContent>
  <bookViews>
    <workbookView xWindow="0" yWindow="0" windowWidth="24000" windowHeight="94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F22" i="1"/>
  <c r="G23" i="1"/>
  <c r="G24" i="1"/>
  <c r="G36" i="1" l="1"/>
  <c r="G35" i="1"/>
  <c r="F34" i="1"/>
  <c r="F33" i="1" s="1"/>
  <c r="E34" i="1"/>
  <c r="E33" i="1" s="1"/>
  <c r="F6" i="1"/>
  <c r="F5" i="1" s="1"/>
  <c r="G15" i="1"/>
  <c r="G14" i="1" s="1"/>
  <c r="G13" i="1" s="1"/>
  <c r="F14" i="1"/>
  <c r="F13" i="1" s="1"/>
  <c r="E14" i="1"/>
  <c r="E13" i="1" s="1"/>
  <c r="E6" i="1"/>
  <c r="E5" i="1" s="1"/>
  <c r="G7" i="1"/>
  <c r="G6" i="1" s="1"/>
  <c r="G5" i="1" s="1"/>
  <c r="G34" i="1" l="1"/>
  <c r="G33" i="1" s="1"/>
  <c r="F28" i="1" l="1"/>
  <c r="E28" i="1"/>
  <c r="E27" i="1" s="1"/>
  <c r="F30" i="1" l="1"/>
  <c r="F27" i="1" s="1"/>
  <c r="E30" i="1"/>
  <c r="F21" i="1"/>
  <c r="F37" i="1" s="1"/>
  <c r="E22" i="1"/>
  <c r="E21" i="1" s="1"/>
  <c r="E37" i="1" s="1"/>
  <c r="F10" i="1"/>
  <c r="E10" i="1"/>
  <c r="G32" i="1"/>
  <c r="G31" i="1"/>
  <c r="G29" i="1"/>
  <c r="G28" i="1" s="1"/>
  <c r="G25" i="1"/>
  <c r="G21" i="1" s="1"/>
  <c r="G11" i="1"/>
  <c r="G10" i="1" s="1"/>
  <c r="E9" i="1" l="1"/>
  <c r="E16" i="1"/>
  <c r="G9" i="1"/>
  <c r="G16" i="1"/>
  <c r="F9" i="1"/>
  <c r="F16" i="1"/>
  <c r="G30" i="1"/>
  <c r="G27" i="1" s="1"/>
  <c r="G37" i="1" s="1"/>
</calcChain>
</file>

<file path=xl/sharedStrings.xml><?xml version="1.0" encoding="utf-8"?>
<sst xmlns="http://schemas.openxmlformats.org/spreadsheetml/2006/main" count="48" uniqueCount="31">
  <si>
    <t>Dział</t>
  </si>
  <si>
    <t xml:space="preserve">Rozdział </t>
  </si>
  <si>
    <t>Paragraf</t>
  </si>
  <si>
    <t>Treść</t>
  </si>
  <si>
    <t>Plan</t>
  </si>
  <si>
    <t>Zmiana</t>
  </si>
  <si>
    <t>Plan po zmianie</t>
  </si>
  <si>
    <t>Bezpieczeństwo publiczne i ochrona przeciwpożarowa</t>
  </si>
  <si>
    <t>Środki z Funduszu Pomocy na finansowanie lub dofinansowanie zadań bieżących w zakresie pomocy obywatelom Ukrainy</t>
  </si>
  <si>
    <t>Różne rozliczenia</t>
  </si>
  <si>
    <t>Razem</t>
  </si>
  <si>
    <t>Wynagrodzenia i uposażenia wypłacane w związku z pomocą obywatelom Ukrainy</t>
  </si>
  <si>
    <t>Oświata i wychowanie</t>
  </si>
  <si>
    <t>Wynagrodzenia nauczycieli wypłacane w związku z pomocą obywatelom Ukrainy</t>
  </si>
  <si>
    <t>Składki i inne pochodne od wynagrodzeń pracowników wypłacanych w związku z pomocą obywatelom Ukrainy</t>
  </si>
  <si>
    <t>Pozostała działalność</t>
  </si>
  <si>
    <t>Różne rozliczenia finansowe</t>
  </si>
  <si>
    <t>Szkoły podstawowe</t>
  </si>
  <si>
    <t>Jedniostka realizująca:               Urząd Gminy w Gozdowie-Referat Finansowy</t>
  </si>
  <si>
    <t>Jedniostka realizująca:               Urząd Gminy w Gozdowie-Referat Oświaty</t>
  </si>
  <si>
    <t>Stołówki szkolne i przedszkolne</t>
  </si>
  <si>
    <t>Plan dochodów:</t>
  </si>
  <si>
    <t>Plan wydatków:</t>
  </si>
  <si>
    <t>Rodzina</t>
  </si>
  <si>
    <t>Jednostka realizująca:               GOPS w Gozdowie</t>
  </si>
  <si>
    <t>Świadczenia społecznewypłacane obywatelom Ukrainy przebywającym na terytorium RP</t>
  </si>
  <si>
    <t>Zakup towarów( w szczególności materialów , leków, żywności) w związku z pomocą obywatelom Ukrainy.</t>
  </si>
  <si>
    <t>Administracja publiczna</t>
  </si>
  <si>
    <t>Urzędy gmin</t>
  </si>
  <si>
    <t>Zakup usług związanych z pomocą obywatelom Ukrainy</t>
  </si>
  <si>
    <t>Załącznik nr 1                                                                                                                                                                                                                                                         do Zarządzenia Nr 77/2024  Wójta Gminy Gozdowo                                                                                                                                                                                                                                                                   z dnia 28 czerwca 2024r.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</si>
</sst>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wrapText="1"/>
    </xf>
    <xf numFmtId="0" fontId="3" fillId="0" borderId="0" xfId="0" applyFont="1"/>
    <xf numFmtId="0" fontId="4" fillId="0" borderId="0" xfId="0" applyFont="1"/>
    <xf numFmtId="4" fontId="0" fillId="0" borderId="0" xfId="0" applyNumberFormat="1"/>
    <xf numFmtId="4" fontId="2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4" fontId="2" fillId="0" borderId="0" xfId="0" applyNumberFormat="1" applyFont="1" applyBorder="1"/>
    <xf numFmtId="4" fontId="4" fillId="2" borderId="1" xfId="0" applyNumberFormat="1" applyFont="1" applyFill="1" applyBorder="1"/>
    <xf numFmtId="0" fontId="3" fillId="2" borderId="1" xfId="0" applyFont="1" applyFill="1" applyBorder="1" applyAlignment="1">
      <alignment horizontal="center"/>
    </xf>
    <xf numFmtId="4" fontId="3" fillId="2" borderId="1" xfId="0" applyNumberFormat="1" applyFont="1" applyFill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/>
    <xf numFmtId="0" fontId="5" fillId="0" borderId="0" xfId="0" applyFont="1"/>
    <xf numFmtId="0" fontId="6" fillId="0" borderId="0" xfId="0" applyFont="1"/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/>
    <xf numFmtId="4" fontId="5" fillId="3" borderId="1" xfId="0" applyNumberFormat="1" applyFont="1" applyFill="1" applyBorder="1"/>
    <xf numFmtId="0" fontId="5" fillId="3" borderId="1" xfId="0" applyFont="1" applyFill="1" applyBorder="1" applyAlignment="1">
      <alignment horizontal="left" wrapText="1"/>
    </xf>
    <xf numFmtId="0" fontId="5" fillId="3" borderId="1" xfId="0" applyFont="1" applyFill="1" applyBorder="1" applyAlignment="1">
      <alignment wrapText="1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right" vertical="top" wrapText="1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wrapText="1"/>
    </xf>
    <xf numFmtId="4" fontId="2" fillId="4" borderId="1" xfId="0" applyNumberFormat="1" applyFont="1" applyFill="1" applyBorder="1"/>
    <xf numFmtId="0" fontId="0" fillId="4" borderId="0" xfId="0" applyFont="1" applyFill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D2" sqref="D2"/>
    </sheetView>
  </sheetViews>
  <sheetFormatPr defaultRowHeight="15" x14ac:dyDescent="0.25"/>
  <cols>
    <col min="1" max="3" width="6.85546875" style="1" customWidth="1"/>
    <col min="4" max="4" width="57.85546875" style="4" customWidth="1"/>
    <col min="5" max="7" width="11.85546875" style="8" customWidth="1"/>
  </cols>
  <sheetData>
    <row r="1" spans="1:7" ht="36.75" customHeight="1" x14ac:dyDescent="0.25">
      <c r="D1" s="36" t="s">
        <v>30</v>
      </c>
      <c r="E1" s="36"/>
      <c r="F1" s="36"/>
      <c r="G1" s="36"/>
    </row>
    <row r="2" spans="1:7" x14ac:dyDescent="0.25">
      <c r="A2" s="27" t="s">
        <v>21</v>
      </c>
    </row>
    <row r="3" spans="1:7" s="6" customFormat="1" ht="15" customHeight="1" x14ac:dyDescent="0.2">
      <c r="A3" s="15" t="s">
        <v>0</v>
      </c>
      <c r="B3" s="15" t="s">
        <v>1</v>
      </c>
      <c r="C3" s="15" t="s">
        <v>2</v>
      </c>
      <c r="D3" s="19" t="s">
        <v>3</v>
      </c>
      <c r="E3" s="16" t="s">
        <v>4</v>
      </c>
      <c r="F3" s="16" t="s">
        <v>5</v>
      </c>
      <c r="G3" s="16" t="s">
        <v>6</v>
      </c>
    </row>
    <row r="4" spans="1:7" s="6" customFormat="1" ht="22.5" customHeight="1" x14ac:dyDescent="0.2">
      <c r="A4" s="33" t="s">
        <v>18</v>
      </c>
      <c r="B4" s="34"/>
      <c r="C4" s="34"/>
      <c r="D4" s="34"/>
      <c r="E4" s="34"/>
      <c r="F4" s="34"/>
      <c r="G4" s="35"/>
    </row>
    <row r="5" spans="1:7" s="7" customFormat="1" ht="27" customHeight="1" x14ac:dyDescent="0.2">
      <c r="A5" s="17">
        <v>754</v>
      </c>
      <c r="B5" s="17"/>
      <c r="C5" s="17"/>
      <c r="D5" s="18" t="s">
        <v>7</v>
      </c>
      <c r="E5" s="14">
        <f>SUM(E6)</f>
        <v>0</v>
      </c>
      <c r="F5" s="14">
        <f t="shared" ref="F5:G5" si="0">SUM(F6)</f>
        <v>0</v>
      </c>
      <c r="G5" s="14">
        <f t="shared" si="0"/>
        <v>0</v>
      </c>
    </row>
    <row r="6" spans="1:7" s="20" customFormat="1" ht="18" customHeight="1" x14ac:dyDescent="0.2">
      <c r="A6" s="22"/>
      <c r="B6" s="22">
        <v>75495</v>
      </c>
      <c r="C6" s="22"/>
      <c r="D6" s="26" t="s">
        <v>15</v>
      </c>
      <c r="E6" s="24">
        <f>SUM(E7)</f>
        <v>0</v>
      </c>
      <c r="F6" s="24">
        <f t="shared" ref="F6:G6" si="1">SUM(F7)</f>
        <v>0</v>
      </c>
      <c r="G6" s="24">
        <f t="shared" si="1"/>
        <v>0</v>
      </c>
    </row>
    <row r="7" spans="1:7" s="4" customFormat="1" ht="24.75" customHeight="1" x14ac:dyDescent="0.2">
      <c r="A7" s="3"/>
      <c r="B7" s="3"/>
      <c r="C7" s="3">
        <v>2100</v>
      </c>
      <c r="D7" s="5" t="s">
        <v>8</v>
      </c>
      <c r="E7" s="9">
        <v>0</v>
      </c>
      <c r="F7" s="9">
        <v>0</v>
      </c>
      <c r="G7" s="9">
        <f>SUM(E7:F7)</f>
        <v>0</v>
      </c>
    </row>
    <row r="8" spans="1:7" s="4" customFormat="1" ht="19.5" customHeight="1" x14ac:dyDescent="0.2">
      <c r="A8" s="33" t="s">
        <v>19</v>
      </c>
      <c r="B8" s="34"/>
      <c r="C8" s="34"/>
      <c r="D8" s="34"/>
      <c r="E8" s="34"/>
      <c r="F8" s="34"/>
      <c r="G8" s="35"/>
    </row>
    <row r="9" spans="1:7" s="7" customFormat="1" ht="18.75" customHeight="1" x14ac:dyDescent="0.2">
      <c r="A9" s="17">
        <v>758</v>
      </c>
      <c r="B9" s="17"/>
      <c r="C9" s="17"/>
      <c r="D9" s="19" t="s">
        <v>9</v>
      </c>
      <c r="E9" s="14">
        <f>SUM(E10)</f>
        <v>8600</v>
      </c>
      <c r="F9" s="14">
        <f t="shared" ref="F9:G9" si="2">SUM(F10)</f>
        <v>2000</v>
      </c>
      <c r="G9" s="14">
        <f t="shared" si="2"/>
        <v>10600</v>
      </c>
    </row>
    <row r="10" spans="1:7" s="20" customFormat="1" ht="18.75" customHeight="1" x14ac:dyDescent="0.2">
      <c r="A10" s="22"/>
      <c r="B10" s="22">
        <v>75814</v>
      </c>
      <c r="C10" s="22"/>
      <c r="D10" s="23" t="s">
        <v>16</v>
      </c>
      <c r="E10" s="24">
        <f>SUM(E11)</f>
        <v>8600</v>
      </c>
      <c r="F10" s="24">
        <f t="shared" ref="F10:G10" si="3">SUM(F11)</f>
        <v>2000</v>
      </c>
      <c r="G10" s="24">
        <f t="shared" si="3"/>
        <v>10600</v>
      </c>
    </row>
    <row r="11" spans="1:7" ht="25.5" customHeight="1" x14ac:dyDescent="0.25">
      <c r="A11" s="3"/>
      <c r="B11" s="3">
        <v>75814</v>
      </c>
      <c r="C11" s="3">
        <v>2100</v>
      </c>
      <c r="D11" s="10" t="s">
        <v>8</v>
      </c>
      <c r="E11" s="9">
        <v>8600</v>
      </c>
      <c r="F11" s="9">
        <v>2000</v>
      </c>
      <c r="G11" s="9">
        <f>SUM(E11:F11)</f>
        <v>10600</v>
      </c>
    </row>
    <row r="12" spans="1:7" s="4" customFormat="1" ht="17.25" customHeight="1" x14ac:dyDescent="0.2">
      <c r="A12" s="33" t="s">
        <v>24</v>
      </c>
      <c r="B12" s="34"/>
      <c r="C12" s="34"/>
      <c r="D12" s="34"/>
      <c r="E12" s="34"/>
      <c r="F12" s="34"/>
      <c r="G12" s="35"/>
    </row>
    <row r="13" spans="1:7" s="7" customFormat="1" ht="15" customHeight="1" x14ac:dyDescent="0.2">
      <c r="A13" s="17">
        <v>855</v>
      </c>
      <c r="B13" s="17"/>
      <c r="C13" s="17"/>
      <c r="D13" s="19" t="s">
        <v>23</v>
      </c>
      <c r="E13" s="14">
        <f>SUM(E14)</f>
        <v>22553</v>
      </c>
      <c r="F13" s="14">
        <f t="shared" ref="F13:G14" si="4">SUM(F14)</f>
        <v>0</v>
      </c>
      <c r="G13" s="14">
        <f t="shared" si="4"/>
        <v>22553</v>
      </c>
    </row>
    <row r="14" spans="1:7" s="20" customFormat="1" ht="18.75" customHeight="1" x14ac:dyDescent="0.2">
      <c r="A14" s="22"/>
      <c r="B14" s="22">
        <v>85595</v>
      </c>
      <c r="C14" s="22"/>
      <c r="D14" s="23" t="s">
        <v>15</v>
      </c>
      <c r="E14" s="24">
        <f>SUM(E15)</f>
        <v>22553</v>
      </c>
      <c r="F14" s="24">
        <f t="shared" si="4"/>
        <v>0</v>
      </c>
      <c r="G14" s="24">
        <f t="shared" si="4"/>
        <v>22553</v>
      </c>
    </row>
    <row r="15" spans="1:7" ht="26.25" customHeight="1" x14ac:dyDescent="0.25">
      <c r="A15" s="3"/>
      <c r="B15" s="3">
        <v>85595</v>
      </c>
      <c r="C15" s="3">
        <v>2100</v>
      </c>
      <c r="D15" s="10" t="s">
        <v>8</v>
      </c>
      <c r="E15" s="9">
        <v>22553</v>
      </c>
      <c r="F15" s="9"/>
      <c r="G15" s="9">
        <f>SUM(E15:F15)</f>
        <v>22553</v>
      </c>
    </row>
    <row r="16" spans="1:7" s="2" customFormat="1" ht="18.75" customHeight="1" x14ac:dyDescent="0.25">
      <c r="A16" s="30" t="s">
        <v>10</v>
      </c>
      <c r="B16" s="31"/>
      <c r="C16" s="31"/>
      <c r="D16" s="32"/>
      <c r="E16" s="14">
        <f>SUM(E10,E13)</f>
        <v>31153</v>
      </c>
      <c r="F16" s="14">
        <f>SUM(F10,F13)</f>
        <v>2000</v>
      </c>
      <c r="G16" s="14">
        <f>SUM(G10,G13)</f>
        <v>33153</v>
      </c>
    </row>
    <row r="17" spans="1:7" ht="153.75" customHeight="1" x14ac:dyDescent="0.25">
      <c r="A17" s="11"/>
      <c r="B17" s="11"/>
      <c r="C17" s="11"/>
      <c r="D17" s="12"/>
      <c r="E17" s="13"/>
      <c r="F17" s="13"/>
      <c r="G17" s="13"/>
    </row>
    <row r="18" spans="1:7" x14ac:dyDescent="0.25">
      <c r="A18" s="28" t="s">
        <v>22</v>
      </c>
      <c r="B18" s="11"/>
      <c r="C18" s="11"/>
      <c r="D18" s="12"/>
      <c r="E18" s="13"/>
      <c r="F18" s="13"/>
      <c r="G18" s="13"/>
    </row>
    <row r="19" spans="1:7" x14ac:dyDescent="0.25">
      <c r="A19" s="15" t="s">
        <v>0</v>
      </c>
      <c r="B19" s="15" t="s">
        <v>1</v>
      </c>
      <c r="C19" s="15" t="s">
        <v>2</v>
      </c>
      <c r="D19" s="19" t="s">
        <v>3</v>
      </c>
      <c r="E19" s="16" t="s">
        <v>4</v>
      </c>
      <c r="F19" s="16" t="s">
        <v>5</v>
      </c>
      <c r="G19" s="16" t="s">
        <v>6</v>
      </c>
    </row>
    <row r="20" spans="1:7" ht="18" customHeight="1" x14ac:dyDescent="0.25">
      <c r="A20" s="33" t="s">
        <v>18</v>
      </c>
      <c r="B20" s="34"/>
      <c r="C20" s="34"/>
      <c r="D20" s="34"/>
      <c r="E20" s="34"/>
      <c r="F20" s="34"/>
      <c r="G20" s="35"/>
    </row>
    <row r="21" spans="1:7" x14ac:dyDescent="0.25">
      <c r="A21" s="17">
        <v>750</v>
      </c>
      <c r="B21" s="17"/>
      <c r="C21" s="17"/>
      <c r="D21" s="18" t="s">
        <v>27</v>
      </c>
      <c r="E21" s="14">
        <f>SUM(E22)</f>
        <v>8600</v>
      </c>
      <c r="F21" s="14">
        <f t="shared" ref="F21:G21" si="5">SUM(F22)</f>
        <v>2000</v>
      </c>
      <c r="G21" s="14">
        <f t="shared" si="5"/>
        <v>10600</v>
      </c>
    </row>
    <row r="22" spans="1:7" s="21" customFormat="1" x14ac:dyDescent="0.25">
      <c r="A22" s="22"/>
      <c r="B22" s="22">
        <v>75023</v>
      </c>
      <c r="C22" s="22"/>
      <c r="D22" s="26" t="s">
        <v>28</v>
      </c>
      <c r="E22" s="24">
        <f>SUM(E25)</f>
        <v>8600</v>
      </c>
      <c r="F22" s="24">
        <f>SUM(F23:F25)</f>
        <v>2000</v>
      </c>
      <c r="G22" s="24">
        <f>SUM(E22:F22)</f>
        <v>10600</v>
      </c>
    </row>
    <row r="23" spans="1:7" s="40" customFormat="1" x14ac:dyDescent="0.25">
      <c r="A23" s="37"/>
      <c r="B23" s="37"/>
      <c r="C23" s="37">
        <v>4370</v>
      </c>
      <c r="D23" s="38" t="s">
        <v>29</v>
      </c>
      <c r="E23" s="39">
        <v>0</v>
      </c>
      <c r="F23" s="39">
        <v>189.7</v>
      </c>
      <c r="G23" s="9">
        <f>SUM(E23:F23)</f>
        <v>189.7</v>
      </c>
    </row>
    <row r="24" spans="1:7" s="2" customFormat="1" ht="24.75" x14ac:dyDescent="0.25">
      <c r="A24" s="3"/>
      <c r="B24" s="3"/>
      <c r="C24" s="3">
        <v>4740</v>
      </c>
      <c r="D24" s="5" t="s">
        <v>14</v>
      </c>
      <c r="E24" s="9">
        <v>0</v>
      </c>
      <c r="F24" s="9">
        <v>1810.3</v>
      </c>
      <c r="G24" s="9">
        <f>SUM(E24:F24)</f>
        <v>1810.3</v>
      </c>
    </row>
    <row r="25" spans="1:7" s="2" customFormat="1" ht="24.75" x14ac:dyDescent="0.25">
      <c r="A25" s="3"/>
      <c r="B25" s="3"/>
      <c r="C25" s="3">
        <v>4850</v>
      </c>
      <c r="D25" s="5" t="s">
        <v>11</v>
      </c>
      <c r="E25" s="9">
        <v>8600</v>
      </c>
      <c r="F25" s="9">
        <v>0</v>
      </c>
      <c r="G25" s="9">
        <f>SUM(E25:F25)</f>
        <v>8600</v>
      </c>
    </row>
    <row r="26" spans="1:7" s="2" customFormat="1" ht="16.5" customHeight="1" x14ac:dyDescent="0.25">
      <c r="A26" s="33" t="s">
        <v>19</v>
      </c>
      <c r="B26" s="34"/>
      <c r="C26" s="34"/>
      <c r="D26" s="34"/>
      <c r="E26" s="34"/>
      <c r="F26" s="34"/>
      <c r="G26" s="35"/>
    </row>
    <row r="27" spans="1:7" ht="19.5" customHeight="1" x14ac:dyDescent="0.25">
      <c r="A27" s="17">
        <v>801</v>
      </c>
      <c r="B27" s="17"/>
      <c r="C27" s="17"/>
      <c r="D27" s="19" t="s">
        <v>12</v>
      </c>
      <c r="E27" s="14">
        <f>SUM(E28)</f>
        <v>0</v>
      </c>
      <c r="F27" s="14">
        <f>SUM(F28,F30)</f>
        <v>0</v>
      </c>
      <c r="G27" s="14">
        <f>SUM(G28,G30)</f>
        <v>0</v>
      </c>
    </row>
    <row r="28" spans="1:7" s="21" customFormat="1" ht="18" customHeight="1" x14ac:dyDescent="0.25">
      <c r="A28" s="22"/>
      <c r="B28" s="22">
        <v>80101</v>
      </c>
      <c r="C28" s="22"/>
      <c r="D28" s="23" t="s">
        <v>17</v>
      </c>
      <c r="E28" s="24">
        <f>SUM(E29)</f>
        <v>0</v>
      </c>
      <c r="F28" s="24">
        <f t="shared" ref="F28:G28" si="6">SUM(F29)</f>
        <v>0</v>
      </c>
      <c r="G28" s="24">
        <f t="shared" si="6"/>
        <v>0</v>
      </c>
    </row>
    <row r="29" spans="1:7" ht="28.5" customHeight="1" x14ac:dyDescent="0.25">
      <c r="A29" s="3"/>
      <c r="B29" s="3"/>
      <c r="C29" s="3">
        <v>4750</v>
      </c>
      <c r="D29" s="10" t="s">
        <v>13</v>
      </c>
      <c r="E29" s="9">
        <v>0</v>
      </c>
      <c r="F29" s="9">
        <v>0</v>
      </c>
      <c r="G29" s="9">
        <f>SUM(E29:F29)</f>
        <v>0</v>
      </c>
    </row>
    <row r="30" spans="1:7" s="21" customFormat="1" ht="18.75" customHeight="1" x14ac:dyDescent="0.25">
      <c r="A30" s="22"/>
      <c r="B30" s="22">
        <v>80148</v>
      </c>
      <c r="C30" s="22"/>
      <c r="D30" s="25" t="s">
        <v>20</v>
      </c>
      <c r="E30" s="24">
        <f>SUM(E31:E32)</f>
        <v>0</v>
      </c>
      <c r="F30" s="24">
        <f t="shared" ref="F30:G30" si="7">SUM(F31:F32)</f>
        <v>0</v>
      </c>
      <c r="G30" s="24">
        <f t="shared" si="7"/>
        <v>0</v>
      </c>
    </row>
    <row r="31" spans="1:7" ht="30.75" customHeight="1" x14ac:dyDescent="0.25">
      <c r="A31" s="3"/>
      <c r="B31" s="3"/>
      <c r="C31" s="3">
        <v>4740</v>
      </c>
      <c r="D31" s="5" t="s">
        <v>11</v>
      </c>
      <c r="E31" s="9">
        <v>0</v>
      </c>
      <c r="F31" s="9">
        <v>0</v>
      </c>
      <c r="G31" s="9">
        <f>SUM(E31:F31)</f>
        <v>0</v>
      </c>
    </row>
    <row r="32" spans="1:7" ht="26.25" customHeight="1" x14ac:dyDescent="0.25">
      <c r="A32" s="3"/>
      <c r="B32" s="3"/>
      <c r="C32" s="3">
        <v>4850</v>
      </c>
      <c r="D32" s="5" t="s">
        <v>14</v>
      </c>
      <c r="E32" s="9">
        <v>0</v>
      </c>
      <c r="F32" s="9">
        <v>0</v>
      </c>
      <c r="G32" s="9">
        <f>SUM(E32:F32)</f>
        <v>0</v>
      </c>
    </row>
    <row r="33" spans="1:7" s="7" customFormat="1" ht="20.25" customHeight="1" x14ac:dyDescent="0.2">
      <c r="A33" s="17">
        <v>855</v>
      </c>
      <c r="B33" s="17"/>
      <c r="C33" s="17"/>
      <c r="D33" s="19" t="s">
        <v>23</v>
      </c>
      <c r="E33" s="14">
        <f>SUM(E34,E39,E42)</f>
        <v>22553</v>
      </c>
      <c r="F33" s="14">
        <f t="shared" ref="F33:G33" si="8">SUM(F34,F39,F42)</f>
        <v>0</v>
      </c>
      <c r="G33" s="14">
        <f t="shared" si="8"/>
        <v>22553</v>
      </c>
    </row>
    <row r="34" spans="1:7" x14ac:dyDescent="0.25">
      <c r="A34" s="22"/>
      <c r="B34" s="22">
        <v>85595</v>
      </c>
      <c r="C34" s="22"/>
      <c r="D34" s="29" t="s">
        <v>15</v>
      </c>
      <c r="E34" s="24">
        <f>SUM(E35:E36)</f>
        <v>22553</v>
      </c>
      <c r="F34" s="24">
        <f t="shared" ref="F34:G34" si="9">SUM(F35:F36)</f>
        <v>0</v>
      </c>
      <c r="G34" s="24">
        <f t="shared" si="9"/>
        <v>22553</v>
      </c>
    </row>
    <row r="35" spans="1:7" ht="24.75" customHeight="1" x14ac:dyDescent="0.25">
      <c r="A35" s="3"/>
      <c r="B35" s="3"/>
      <c r="C35" s="3">
        <v>3290</v>
      </c>
      <c r="D35" s="5" t="s">
        <v>25</v>
      </c>
      <c r="E35" s="9">
        <v>21908.240000000002</v>
      </c>
      <c r="F35" s="9"/>
      <c r="G35" s="9">
        <f>SUM(E35:F35)</f>
        <v>21908.240000000002</v>
      </c>
    </row>
    <row r="36" spans="1:7" ht="25.5" customHeight="1" x14ac:dyDescent="0.25">
      <c r="A36" s="3"/>
      <c r="B36" s="3"/>
      <c r="C36" s="3">
        <v>4350</v>
      </c>
      <c r="D36" s="5" t="s">
        <v>26</v>
      </c>
      <c r="E36" s="9">
        <v>644.76</v>
      </c>
      <c r="F36" s="9"/>
      <c r="G36" s="9">
        <f>SUM(E36:F36)</f>
        <v>644.76</v>
      </c>
    </row>
    <row r="37" spans="1:7" x14ac:dyDescent="0.25">
      <c r="A37" s="30" t="s">
        <v>10</v>
      </c>
      <c r="B37" s="31"/>
      <c r="C37" s="31"/>
      <c r="D37" s="32"/>
      <c r="E37" s="14">
        <f>SUM(E21,E27,E33)</f>
        <v>31153</v>
      </c>
      <c r="F37" s="14">
        <f>SUM(F21,F27,F33)</f>
        <v>2000</v>
      </c>
      <c r="G37" s="14">
        <f>SUM(G21,G27,G33)</f>
        <v>33153</v>
      </c>
    </row>
  </sheetData>
  <mergeCells count="8">
    <mergeCell ref="A37:D37"/>
    <mergeCell ref="A4:G4"/>
    <mergeCell ref="A12:G12"/>
    <mergeCell ref="D1:G1"/>
    <mergeCell ref="A20:G20"/>
    <mergeCell ref="A8:G8"/>
    <mergeCell ref="A16:D16"/>
    <mergeCell ref="A26:G26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headerFooter>
    <oddFooter>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 Siemiątkowska</dc:creator>
  <cp:lastModifiedBy>Lidia Siemiątkowska</cp:lastModifiedBy>
  <cp:lastPrinted>2024-04-04T09:34:09Z</cp:lastPrinted>
  <dcterms:created xsi:type="dcterms:W3CDTF">2023-03-21T12:19:15Z</dcterms:created>
  <dcterms:modified xsi:type="dcterms:W3CDTF">2024-07-05T05:22:30Z</dcterms:modified>
</cp:coreProperties>
</file>